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315" windowHeight="7995"/>
  </bookViews>
  <sheets>
    <sheet name="Teamverfolgung_U12" sheetId="1" r:id="rId1"/>
  </sheets>
  <definedNames>
    <definedName name="_xlnm.Print_Area" localSheetId="0">Teamverfolgung_U12!$A$5:$H$34</definedName>
  </definedNames>
  <calcPr calcId="144525"/>
</workbook>
</file>

<file path=xl/calcChain.xml><?xml version="1.0" encoding="utf-8"?>
<calcChain xmlns="http://schemas.openxmlformats.org/spreadsheetml/2006/main">
  <c r="D1" i="1" l="1"/>
  <c r="H5" i="1"/>
  <c r="D6" i="1"/>
  <c r="B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B1" i="1"/>
  <c r="D3" i="1" s="1"/>
  <c r="F5" i="1" l="1"/>
  <c r="F1" i="1"/>
  <c r="F3" i="1" s="1"/>
  <c r="E29" i="1" l="1"/>
  <c r="F29" i="1" s="1"/>
  <c r="E33" i="1"/>
  <c r="F33" i="1" s="1"/>
  <c r="E31" i="1"/>
  <c r="F31" i="1" s="1"/>
  <c r="E28" i="1"/>
  <c r="F28" i="1" s="1"/>
  <c r="E26" i="1"/>
  <c r="F26" i="1" s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F12" i="1" s="1"/>
  <c r="E10" i="1"/>
  <c r="F10" i="1" s="1"/>
  <c r="E34" i="1"/>
  <c r="F34" i="1" s="1"/>
  <c r="E32" i="1"/>
  <c r="F32" i="1" s="1"/>
  <c r="E30" i="1"/>
  <c r="F30" i="1" s="1"/>
  <c r="E27" i="1"/>
  <c r="F27" i="1" s="1"/>
  <c r="E25" i="1"/>
  <c r="F25" i="1" s="1"/>
  <c r="E23" i="1"/>
  <c r="F23" i="1" s="1"/>
  <c r="E21" i="1"/>
  <c r="F21" i="1" s="1"/>
  <c r="E19" i="1"/>
  <c r="F19" i="1" s="1"/>
  <c r="E17" i="1"/>
  <c r="F17" i="1" s="1"/>
  <c r="E15" i="1"/>
  <c r="F15" i="1" s="1"/>
  <c r="E13" i="1"/>
  <c r="F13" i="1" s="1"/>
  <c r="E11" i="1"/>
  <c r="F11" i="1" s="1"/>
  <c r="E9" i="1"/>
  <c r="F9" i="1" s="1"/>
</calcChain>
</file>

<file path=xl/sharedStrings.xml><?xml version="1.0" encoding="utf-8"?>
<sst xmlns="http://schemas.openxmlformats.org/spreadsheetml/2006/main" count="60" uniqueCount="55">
  <si>
    <t>(vor der Teamverfolgung)</t>
  </si>
  <si>
    <t>[sec]</t>
  </si>
  <si>
    <r>
      <t>[X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X</t>
    </r>
    <r>
      <rPr>
        <b/>
        <sz val="8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]</t>
    </r>
  </si>
  <si>
    <r>
      <t>X</t>
    </r>
    <r>
      <rPr>
        <b/>
        <sz val="10"/>
        <color theme="1"/>
        <rFont val="Calibri"/>
        <family val="2"/>
        <scheme val="minor"/>
      </rPr>
      <t>1</t>
    </r>
  </si>
  <si>
    <r>
      <t>X</t>
    </r>
    <r>
      <rPr>
        <b/>
        <sz val="10"/>
        <color theme="1"/>
        <rFont val="Calibri"/>
        <family val="2"/>
        <scheme val="minor"/>
      </rPr>
      <t>2</t>
    </r>
  </si>
  <si>
    <r>
      <t>X</t>
    </r>
    <r>
      <rPr>
        <b/>
        <sz val="10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</si>
  <si>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</si>
  <si>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</si>
  <si>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</si>
  <si>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</si>
  <si>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</si>
  <si>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</si>
  <si>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</si>
  <si>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</si>
  <si>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</si>
  <si>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</si>
  <si>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</si>
  <si>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</si>
  <si>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</si>
  <si>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17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</si>
  <si>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</si>
  <si>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19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</si>
  <si>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</si>
  <si>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21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</si>
  <si>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</si>
  <si>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23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</si>
  <si>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</si>
  <si>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25</t>
    </r>
    <r>
      <rPr>
        <sz val="11"/>
        <color theme="1"/>
        <rFont val="Calibri"/>
        <family val="2"/>
        <scheme val="minor"/>
      </rPr>
      <t/>
    </r>
  </si>
  <si>
    <r>
      <t>X</t>
    </r>
    <r>
      <rPr>
        <b/>
        <sz val="10"/>
        <color theme="1"/>
        <rFont val="Calibri"/>
        <family val="2"/>
        <scheme val="minor"/>
      </rPr>
      <t>26</t>
    </r>
    <r>
      <rPr>
        <sz val="11"/>
        <color theme="1"/>
        <rFont val="Calibri"/>
        <family val="2"/>
        <scheme val="minor"/>
      </rPr>
      <t/>
    </r>
  </si>
  <si>
    <t>[min:sec]</t>
  </si>
  <si>
    <t>teilnehmende Mannschaften</t>
  </si>
  <si>
    <t>(Leistungsdichte)</t>
  </si>
  <si>
    <t>L:</t>
  </si>
  <si>
    <t>L + D:</t>
  </si>
  <si>
    <t>T:</t>
  </si>
  <si>
    <r>
      <rPr>
        <b/>
        <sz val="26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: </t>
    </r>
  </si>
  <si>
    <t>Anzahl der Disziplinen
(einschließlich Teamverfolgung)</t>
  </si>
  <si>
    <t>U12</t>
  </si>
  <si>
    <t>Ort:</t>
  </si>
  <si>
    <t>D:</t>
  </si>
  <si>
    <t>Datum:</t>
  </si>
  <si>
    <t>Ergebnisprotokoll</t>
  </si>
  <si>
    <t>(Endergebnis)</t>
  </si>
  <si>
    <t>[h:min:sec]</t>
  </si>
  <si>
    <t>Startabstände
(als Abstand zum Team auf Rang 1)</t>
  </si>
  <si>
    <t>Rangpunkte-differenz
(Differenz zum Team auf Rang 1)</t>
  </si>
  <si>
    <t>Zeit bei Zielankunft
(manuell eintragen)</t>
  </si>
  <si>
    <t>Rang
(manuell eintragen)</t>
  </si>
  <si>
    <t>Rangpunkte 
(manuell eintragen)</t>
  </si>
  <si>
    <r>
      <rPr>
        <b/>
        <sz val="16"/>
        <color theme="1"/>
        <rFont val="Calibri"/>
        <family val="2"/>
        <scheme val="minor"/>
      </rPr>
      <t>Ist</t>
    </r>
    <r>
      <rPr>
        <sz val="12"/>
        <color theme="1"/>
        <rFont val="Calibri"/>
        <family val="2"/>
        <scheme val="minor"/>
      </rPr>
      <t>-Summe aller Rangpunkte</t>
    </r>
  </si>
  <si>
    <t>Musterort</t>
  </si>
  <si>
    <r>
      <rPr>
        <b/>
        <sz val="16"/>
        <color theme="1"/>
        <rFont val="Calibri"/>
        <family val="2"/>
        <scheme val="minor"/>
      </rPr>
      <t>max. Soll</t>
    </r>
    <r>
      <rPr>
        <sz val="12"/>
        <color theme="1"/>
        <rFont val="Calibri"/>
        <family val="2"/>
        <scheme val="minor"/>
      </rPr>
      <t>-Summe aller Rangpunkte</t>
    </r>
  </si>
  <si>
    <t>Teamname
(manuell eintragen)</t>
  </si>
  <si>
    <t>Teamverfolgung</t>
  </si>
  <si>
    <t>Anzahl der Teams
(wird automatisch berechnet)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</si>
</sst>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4" fillId="9" borderId="9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4" fillId="12" borderId="9" xfId="0" applyNumberFormat="1" applyFont="1" applyFill="1" applyBorder="1" applyAlignment="1">
      <alignment horizontal="center"/>
    </xf>
    <xf numFmtId="2" fontId="4" fillId="12" borderId="9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wrapText="1"/>
    </xf>
    <xf numFmtId="0" fontId="7" fillId="4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vertical="center" wrapText="1"/>
    </xf>
    <xf numFmtId="164" fontId="7" fillId="7" borderId="13" xfId="0" applyNumberFormat="1" applyFont="1" applyFill="1" applyBorder="1" applyAlignment="1">
      <alignment horizontal="center" vertical="top"/>
    </xf>
    <xf numFmtId="0" fontId="10" fillId="13" borderId="13" xfId="0" applyFont="1" applyFill="1" applyBorder="1"/>
    <xf numFmtId="0" fontId="2" fillId="4" borderId="0" xfId="0" applyFont="1" applyFill="1" applyBorder="1" applyAlignment="1">
      <alignment horizontal="right" vertical="top"/>
    </xf>
    <xf numFmtId="164" fontId="2" fillId="7" borderId="0" xfId="0" applyNumberFormat="1" applyFont="1" applyFill="1" applyBorder="1" applyAlignment="1">
      <alignment horizontal="center" vertical="top"/>
    </xf>
    <xf numFmtId="0" fontId="10" fillId="13" borderId="0" xfId="0" applyFont="1" applyFill="1" applyBorder="1"/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164" fontId="7" fillId="8" borderId="0" xfId="0" applyNumberFormat="1" applyFont="1" applyFill="1" applyBorder="1" applyAlignment="1">
      <alignment horizontal="center" vertical="top"/>
    </xf>
    <xf numFmtId="0" fontId="0" fillId="13" borderId="0" xfId="0" applyFill="1" applyBorder="1" applyAlignment="1"/>
    <xf numFmtId="0" fontId="0" fillId="13" borderId="15" xfId="0" applyFill="1" applyBorder="1" applyAlignment="1"/>
    <xf numFmtId="0" fontId="2" fillId="11" borderId="12" xfId="0" applyFont="1" applyFill="1" applyBorder="1" applyAlignment="1">
      <alignment horizontal="left" vertical="center"/>
    </xf>
    <xf numFmtId="0" fontId="0" fillId="11" borderId="13" xfId="0" applyFill="1" applyBorder="1"/>
    <xf numFmtId="0" fontId="10" fillId="11" borderId="5" xfId="0" applyFont="1" applyFill="1" applyBorder="1" applyAlignment="1">
      <alignment horizontal="left" vertical="center"/>
    </xf>
    <xf numFmtId="0" fontId="10" fillId="11" borderId="6" xfId="0" applyFont="1" applyFill="1" applyBorder="1" applyAlignment="1">
      <alignment horizontal="right" vertical="center"/>
    </xf>
    <xf numFmtId="0" fontId="10" fillId="11" borderId="6" xfId="0" applyFont="1" applyFill="1" applyBorder="1" applyAlignment="1">
      <alignment horizontal="left" vertical="center"/>
    </xf>
    <xf numFmtId="14" fontId="10" fillId="11" borderId="6" xfId="0" applyNumberFormat="1" applyFont="1" applyFill="1" applyBorder="1" applyAlignment="1">
      <alignment horizontal="left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/>
    </xf>
    <xf numFmtId="164" fontId="2" fillId="8" borderId="0" xfId="0" applyNumberFormat="1" applyFont="1" applyFill="1" applyBorder="1" applyAlignment="1">
      <alignment horizontal="center" vertical="top"/>
    </xf>
    <xf numFmtId="0" fontId="1" fillId="13" borderId="0" xfId="0" applyFont="1" applyFill="1" applyBorder="1" applyAlignment="1">
      <alignment vertical="top" wrapText="1"/>
    </xf>
    <xf numFmtId="0" fontId="0" fillId="13" borderId="15" xfId="0" applyFill="1" applyBorder="1" applyAlignment="1">
      <alignment vertical="top"/>
    </xf>
    <xf numFmtId="0" fontId="1" fillId="10" borderId="5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vertical="top" wrapText="1"/>
    </xf>
    <xf numFmtId="0" fontId="10" fillId="11" borderId="1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right" vertical="center"/>
    </xf>
    <xf numFmtId="0" fontId="10" fillId="11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1" fillId="10" borderId="3" xfId="0" applyFont="1" applyFill="1" applyBorder="1" applyAlignment="1">
      <alignment vertical="top" wrapText="1"/>
    </xf>
    <xf numFmtId="0" fontId="1" fillId="10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7" borderId="0" xfId="0" applyFont="1" applyFill="1" applyBorder="1" applyAlignment="1">
      <alignment vertical="top"/>
    </xf>
    <xf numFmtId="0" fontId="8" fillId="3" borderId="12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3" fillId="0" borderId="14" xfId="0" applyFont="1" applyBorder="1" applyAlignment="1" applyProtection="1">
      <alignment horizontal="left"/>
      <protection locked="0"/>
    </xf>
    <xf numFmtId="14" fontId="3" fillId="0" borderId="15" xfId="0" applyNumberFormat="1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Protection="1"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46" fontId="0" fillId="0" borderId="9" xfId="0" applyNumberFormat="1" applyBorder="1" applyProtection="1">
      <protection locked="0"/>
    </xf>
    <xf numFmtId="0" fontId="0" fillId="0" borderId="9" xfId="0" applyBorder="1" applyProtection="1">
      <protection locked="0"/>
    </xf>
    <xf numFmtId="46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1" fillId="3" borderId="4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5" borderId="4" xfId="0" applyFont="1" applyFill="1" applyBorder="1" applyAlignment="1">
      <alignment vertical="top" wrapText="1"/>
    </xf>
    <xf numFmtId="14" fontId="12" fillId="11" borderId="13" xfId="0" applyNumberFormat="1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1" fillId="10" borderId="5" xfId="0" applyFont="1" applyFill="1" applyBorder="1" applyAlignment="1">
      <alignment vertical="top" wrapText="1"/>
    </xf>
    <xf numFmtId="0" fontId="1" fillId="10" borderId="7" xfId="0" applyFont="1" applyFill="1" applyBorder="1" applyAlignment="1">
      <alignment vertical="top" wrapText="1"/>
    </xf>
  </cellXfs>
  <cellStyles count="1">
    <cellStyle name="Standard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70" zoomScaleNormal="70" zoomScaleSheetLayoutView="50" zoomScalePageLayoutView="70" workbookViewId="0">
      <selection activeCell="P11" sqref="P11"/>
    </sheetView>
  </sheetViews>
  <sheetFormatPr baseColWidth="10" defaultRowHeight="15" x14ac:dyDescent="0.25"/>
  <cols>
    <col min="1" max="1" width="16.140625" customWidth="1"/>
    <col min="2" max="2" width="31.7109375" customWidth="1"/>
    <col min="3" max="3" width="18.42578125" customWidth="1"/>
    <col min="4" max="4" width="20.5703125" customWidth="1"/>
    <col min="5" max="5" width="12.5703125" customWidth="1"/>
    <col min="6" max="6" width="11.5703125" customWidth="1"/>
    <col min="7" max="7" width="14.140625" customWidth="1"/>
    <col min="8" max="8" width="18.5703125" customWidth="1"/>
  </cols>
  <sheetData>
    <row r="1" spans="1:8" ht="49.5" customHeight="1" x14ac:dyDescent="0.4">
      <c r="A1" s="52" t="s">
        <v>34</v>
      </c>
      <c r="B1" s="14">
        <f>COUNTA(B9:B34)</f>
        <v>0</v>
      </c>
      <c r="C1" s="15" t="s">
        <v>49</v>
      </c>
      <c r="D1" s="16">
        <f>SUM(C9:C34)</f>
        <v>0</v>
      </c>
      <c r="E1" s="17" t="s">
        <v>32</v>
      </c>
      <c r="F1" s="18">
        <f>(MAX(C9:C34)-C9)/((B1-1)*(B3-1))</f>
        <v>0</v>
      </c>
      <c r="G1" s="19" t="s">
        <v>38</v>
      </c>
      <c r="H1" s="54" t="s">
        <v>50</v>
      </c>
    </row>
    <row r="2" spans="1:8" ht="33.75" customHeight="1" x14ac:dyDescent="0.4">
      <c r="A2" s="65" t="s">
        <v>54</v>
      </c>
      <c r="B2" s="66"/>
      <c r="C2" s="49" t="s">
        <v>0</v>
      </c>
      <c r="D2" s="20"/>
      <c r="E2" s="51" t="s">
        <v>31</v>
      </c>
      <c r="F2" s="21"/>
      <c r="G2" s="22" t="s">
        <v>40</v>
      </c>
      <c r="H2" s="55">
        <v>41251</v>
      </c>
    </row>
    <row r="3" spans="1:8" s="3" customFormat="1" ht="52.5" x14ac:dyDescent="0.25">
      <c r="A3" s="53" t="s">
        <v>35</v>
      </c>
      <c r="B3" s="56">
        <v>4</v>
      </c>
      <c r="C3" s="23" t="s">
        <v>51</v>
      </c>
      <c r="D3" s="24">
        <f>((B1+1)*B1/2)*(B3-1)</f>
        <v>0</v>
      </c>
      <c r="E3" s="25" t="s">
        <v>33</v>
      </c>
      <c r="F3" s="26">
        <f>B3+F1</f>
        <v>4</v>
      </c>
      <c r="G3" s="27"/>
      <c r="H3" s="28"/>
    </row>
    <row r="4" spans="1:8" s="2" customFormat="1" ht="35.25" customHeight="1" thickBot="1" x14ac:dyDescent="0.3">
      <c r="A4" s="67" t="s">
        <v>36</v>
      </c>
      <c r="B4" s="66"/>
      <c r="C4" s="50" t="s">
        <v>0</v>
      </c>
      <c r="D4" s="46"/>
      <c r="E4" s="37"/>
      <c r="F4" s="38"/>
      <c r="G4" s="39"/>
      <c r="H4" s="40"/>
    </row>
    <row r="5" spans="1:8" ht="40.5" customHeight="1" x14ac:dyDescent="0.25">
      <c r="A5" s="29" t="s">
        <v>53</v>
      </c>
      <c r="B5" s="30"/>
      <c r="C5" s="68" t="s">
        <v>37</v>
      </c>
      <c r="D5" s="69"/>
      <c r="E5" s="44" t="s">
        <v>34</v>
      </c>
      <c r="F5" s="43">
        <f>B1</f>
        <v>0</v>
      </c>
      <c r="G5" s="44" t="s">
        <v>39</v>
      </c>
      <c r="H5" s="45">
        <f>B3</f>
        <v>4</v>
      </c>
    </row>
    <row r="6" spans="1:8" ht="40.5" customHeight="1" thickBot="1" x14ac:dyDescent="0.3">
      <c r="A6" s="31" t="s">
        <v>38</v>
      </c>
      <c r="B6" s="33" t="str">
        <f>H1</f>
        <v>Musterort</v>
      </c>
      <c r="C6" s="33" t="s">
        <v>40</v>
      </c>
      <c r="D6" s="34">
        <f>H2</f>
        <v>41251</v>
      </c>
      <c r="E6" s="32"/>
      <c r="F6" s="35"/>
      <c r="G6" s="33" t="s">
        <v>41</v>
      </c>
      <c r="H6" s="36"/>
    </row>
    <row r="7" spans="1:8" s="1" customFormat="1" ht="63.75" customHeight="1" thickBot="1" x14ac:dyDescent="0.3">
      <c r="A7" s="74" t="s">
        <v>30</v>
      </c>
      <c r="B7" s="75"/>
      <c r="C7" s="47" t="s">
        <v>48</v>
      </c>
      <c r="D7" s="47" t="s">
        <v>45</v>
      </c>
      <c r="E7" s="72" t="s">
        <v>44</v>
      </c>
      <c r="F7" s="73"/>
      <c r="G7" s="41" t="s">
        <v>46</v>
      </c>
      <c r="H7" s="42" t="s">
        <v>47</v>
      </c>
    </row>
    <row r="8" spans="1:8" s="12" customFormat="1" ht="33.75" customHeight="1" thickBot="1" x14ac:dyDescent="0.3">
      <c r="A8" s="9" t="s">
        <v>2</v>
      </c>
      <c r="B8" s="10" t="s">
        <v>52</v>
      </c>
      <c r="C8" s="70" t="s">
        <v>0</v>
      </c>
      <c r="D8" s="71"/>
      <c r="E8" s="11" t="s">
        <v>1</v>
      </c>
      <c r="F8" s="11" t="s">
        <v>29</v>
      </c>
      <c r="G8" s="13" t="s">
        <v>43</v>
      </c>
      <c r="H8" s="48" t="s">
        <v>42</v>
      </c>
    </row>
    <row r="9" spans="1:8" ht="21" x14ac:dyDescent="0.35">
      <c r="A9" s="4" t="s">
        <v>3</v>
      </c>
      <c r="B9" s="57"/>
      <c r="C9" s="58"/>
      <c r="D9" s="4">
        <f>(COUNTA(C9))*(C9-(C9))</f>
        <v>0</v>
      </c>
      <c r="E9" s="6">
        <f>D9*F3</f>
        <v>0</v>
      </c>
      <c r="F9" s="7" t="str">
        <f>(CONCATENATE(ROUNDDOWN((E9/60),0),":",IF((ROUNDDOWN(MOD(E9,60),0)&lt;10), 0,),(ROUND(MOD(E9,60),0))))</f>
        <v>0:00</v>
      </c>
      <c r="G9" s="61"/>
      <c r="H9" s="62"/>
    </row>
    <row r="10" spans="1:8" ht="21" x14ac:dyDescent="0.35">
      <c r="A10" s="5" t="s">
        <v>4</v>
      </c>
      <c r="B10" s="59"/>
      <c r="C10" s="60"/>
      <c r="D10" s="5">
        <f>(COUNTA(C10))*(C10-(C9))</f>
        <v>0</v>
      </c>
      <c r="E10" s="8">
        <f>D10*F3</f>
        <v>0</v>
      </c>
      <c r="F10" s="7" t="str">
        <f t="shared" ref="F10:F34" si="0">(CONCATENATE(ROUNDDOWN((E10/60),0),":",IF((ROUNDDOWN(MOD(E10,60),0)&lt;10), 0,),(ROUND(MOD(E10,60),0))))</f>
        <v>0:00</v>
      </c>
      <c r="G10" s="63"/>
      <c r="H10" s="64"/>
    </row>
    <row r="11" spans="1:8" ht="21" x14ac:dyDescent="0.35">
      <c r="A11" s="5" t="s">
        <v>5</v>
      </c>
      <c r="B11" s="59"/>
      <c r="C11" s="60"/>
      <c r="D11" s="5">
        <f>(COUNTA(C11))*(C11-(C9))</f>
        <v>0</v>
      </c>
      <c r="E11" s="8">
        <f>D11*F3</f>
        <v>0</v>
      </c>
      <c r="F11" s="7" t="str">
        <f t="shared" si="0"/>
        <v>0:00</v>
      </c>
      <c r="G11" s="63"/>
      <c r="H11" s="64"/>
    </row>
    <row r="12" spans="1:8" ht="21" x14ac:dyDescent="0.35">
      <c r="A12" s="5" t="s">
        <v>6</v>
      </c>
      <c r="B12" s="59"/>
      <c r="C12" s="60"/>
      <c r="D12" s="5">
        <f>(COUNTA(C12))*(C12-(C9))</f>
        <v>0</v>
      </c>
      <c r="E12" s="8">
        <f>D12*F3</f>
        <v>0</v>
      </c>
      <c r="F12" s="7" t="str">
        <f t="shared" si="0"/>
        <v>0:00</v>
      </c>
      <c r="G12" s="63"/>
      <c r="H12" s="64"/>
    </row>
    <row r="13" spans="1:8" ht="21" x14ac:dyDescent="0.35">
      <c r="A13" s="5" t="s">
        <v>7</v>
      </c>
      <c r="B13" s="59"/>
      <c r="C13" s="60"/>
      <c r="D13" s="5">
        <f>(COUNTA(C13))*(C13-(C9))</f>
        <v>0</v>
      </c>
      <c r="E13" s="8">
        <f>D13*F3</f>
        <v>0</v>
      </c>
      <c r="F13" s="7" t="str">
        <f t="shared" si="0"/>
        <v>0:00</v>
      </c>
      <c r="G13" s="63"/>
      <c r="H13" s="64"/>
    </row>
    <row r="14" spans="1:8" ht="21" x14ac:dyDescent="0.35">
      <c r="A14" s="5" t="s">
        <v>8</v>
      </c>
      <c r="B14" s="59"/>
      <c r="C14" s="60"/>
      <c r="D14" s="5">
        <f>(COUNTA(C14))*(C14-(C9))</f>
        <v>0</v>
      </c>
      <c r="E14" s="8">
        <f>D14*F3</f>
        <v>0</v>
      </c>
      <c r="F14" s="7" t="str">
        <f t="shared" si="0"/>
        <v>0:00</v>
      </c>
      <c r="G14" s="63"/>
      <c r="H14" s="64"/>
    </row>
    <row r="15" spans="1:8" ht="21" x14ac:dyDescent="0.35">
      <c r="A15" s="5" t="s">
        <v>9</v>
      </c>
      <c r="B15" s="59"/>
      <c r="C15" s="60"/>
      <c r="D15" s="5">
        <f>(COUNTA(C15))*(C15-(C9))</f>
        <v>0</v>
      </c>
      <c r="E15" s="8">
        <f>D15*F3</f>
        <v>0</v>
      </c>
      <c r="F15" s="7" t="str">
        <f t="shared" si="0"/>
        <v>0:00</v>
      </c>
      <c r="G15" s="63"/>
      <c r="H15" s="64"/>
    </row>
    <row r="16" spans="1:8" ht="21" x14ac:dyDescent="0.35">
      <c r="A16" s="5" t="s">
        <v>10</v>
      </c>
      <c r="B16" s="59"/>
      <c r="C16" s="60"/>
      <c r="D16" s="5">
        <f>(COUNTA(C16))*(C16-(C9))</f>
        <v>0</v>
      </c>
      <c r="E16" s="8">
        <f>D16*F3</f>
        <v>0</v>
      </c>
      <c r="F16" s="7" t="str">
        <f t="shared" si="0"/>
        <v>0:00</v>
      </c>
      <c r="G16" s="63"/>
      <c r="H16" s="64"/>
    </row>
    <row r="17" spans="1:8" ht="21" x14ac:dyDescent="0.35">
      <c r="A17" s="5" t="s">
        <v>11</v>
      </c>
      <c r="B17" s="59"/>
      <c r="C17" s="60"/>
      <c r="D17" s="5">
        <f>(COUNTA(C17))*(C17-(C9))</f>
        <v>0</v>
      </c>
      <c r="E17" s="8">
        <f>D17*F3</f>
        <v>0</v>
      </c>
      <c r="F17" s="7" t="str">
        <f t="shared" si="0"/>
        <v>0:00</v>
      </c>
      <c r="G17" s="63"/>
      <c r="H17" s="64"/>
    </row>
    <row r="18" spans="1:8" ht="21" x14ac:dyDescent="0.35">
      <c r="A18" s="5" t="s">
        <v>12</v>
      </c>
      <c r="B18" s="59"/>
      <c r="C18" s="60"/>
      <c r="D18" s="5">
        <f>(COUNTA(C18))*(C18-(C9))</f>
        <v>0</v>
      </c>
      <c r="E18" s="8">
        <f>D18*F3</f>
        <v>0</v>
      </c>
      <c r="F18" s="7" t="str">
        <f t="shared" si="0"/>
        <v>0:00</v>
      </c>
      <c r="G18" s="63"/>
      <c r="H18" s="64"/>
    </row>
    <row r="19" spans="1:8" ht="21" x14ac:dyDescent="0.35">
      <c r="A19" s="5" t="s">
        <v>13</v>
      </c>
      <c r="B19" s="59"/>
      <c r="C19" s="60"/>
      <c r="D19" s="5">
        <f>(COUNTA(C19))*(C19-(C9))</f>
        <v>0</v>
      </c>
      <c r="E19" s="8">
        <f>D19*F3</f>
        <v>0</v>
      </c>
      <c r="F19" s="7" t="str">
        <f t="shared" si="0"/>
        <v>0:00</v>
      </c>
      <c r="G19" s="63"/>
      <c r="H19" s="64"/>
    </row>
    <row r="20" spans="1:8" ht="21" x14ac:dyDescent="0.35">
      <c r="A20" s="5" t="s">
        <v>14</v>
      </c>
      <c r="B20" s="59"/>
      <c r="C20" s="60"/>
      <c r="D20" s="5">
        <f>(COUNTA(C20))*(C20-(C9))</f>
        <v>0</v>
      </c>
      <c r="E20" s="8">
        <f>D20*F3</f>
        <v>0</v>
      </c>
      <c r="F20" s="7" t="str">
        <f t="shared" si="0"/>
        <v>0:00</v>
      </c>
      <c r="G20" s="63"/>
      <c r="H20" s="64"/>
    </row>
    <row r="21" spans="1:8" ht="21" x14ac:dyDescent="0.35">
      <c r="A21" s="5" t="s">
        <v>15</v>
      </c>
      <c r="B21" s="59"/>
      <c r="C21" s="60"/>
      <c r="D21" s="5">
        <f>(COUNTA(C21))*(C21-(C9))</f>
        <v>0</v>
      </c>
      <c r="E21" s="8">
        <f>D21*F3</f>
        <v>0</v>
      </c>
      <c r="F21" s="7" t="str">
        <f t="shared" si="0"/>
        <v>0:00</v>
      </c>
      <c r="G21" s="63"/>
      <c r="H21" s="64"/>
    </row>
    <row r="22" spans="1:8" ht="21" x14ac:dyDescent="0.35">
      <c r="A22" s="5" t="s">
        <v>16</v>
      </c>
      <c r="B22" s="59"/>
      <c r="C22" s="60"/>
      <c r="D22" s="5">
        <f>(COUNTA(C22))*(C22-(C9))</f>
        <v>0</v>
      </c>
      <c r="E22" s="8">
        <f>D22*F3</f>
        <v>0</v>
      </c>
      <c r="F22" s="7" t="str">
        <f t="shared" si="0"/>
        <v>0:00</v>
      </c>
      <c r="G22" s="63"/>
      <c r="H22" s="64"/>
    </row>
    <row r="23" spans="1:8" ht="21" x14ac:dyDescent="0.35">
      <c r="A23" s="5" t="s">
        <v>17</v>
      </c>
      <c r="B23" s="59"/>
      <c r="C23" s="60"/>
      <c r="D23" s="5">
        <f>(COUNTA(C23))*(C23-(C9))</f>
        <v>0</v>
      </c>
      <c r="E23" s="8">
        <f>D23*F3</f>
        <v>0</v>
      </c>
      <c r="F23" s="7" t="str">
        <f t="shared" si="0"/>
        <v>0:00</v>
      </c>
      <c r="G23" s="63"/>
      <c r="H23" s="64"/>
    </row>
    <row r="24" spans="1:8" ht="21" x14ac:dyDescent="0.35">
      <c r="A24" s="5" t="s">
        <v>18</v>
      </c>
      <c r="B24" s="59"/>
      <c r="C24" s="60"/>
      <c r="D24" s="5">
        <f>(COUNTA(C24))*(C24-(C9))</f>
        <v>0</v>
      </c>
      <c r="E24" s="8">
        <f>D24*F3</f>
        <v>0</v>
      </c>
      <c r="F24" s="7" t="str">
        <f t="shared" si="0"/>
        <v>0:00</v>
      </c>
      <c r="G24" s="63"/>
      <c r="H24" s="64"/>
    </row>
    <row r="25" spans="1:8" ht="21" x14ac:dyDescent="0.35">
      <c r="A25" s="5" t="s">
        <v>19</v>
      </c>
      <c r="B25" s="59"/>
      <c r="C25" s="60"/>
      <c r="D25" s="5">
        <f>(COUNTA(C25))*(C25-(C9))</f>
        <v>0</v>
      </c>
      <c r="E25" s="8">
        <f>D25*F3</f>
        <v>0</v>
      </c>
      <c r="F25" s="7" t="str">
        <f t="shared" si="0"/>
        <v>0:00</v>
      </c>
      <c r="G25" s="63"/>
      <c r="H25" s="64"/>
    </row>
    <row r="26" spans="1:8" ht="21" x14ac:dyDescent="0.35">
      <c r="A26" s="5" t="s">
        <v>20</v>
      </c>
      <c r="B26" s="59"/>
      <c r="C26" s="60"/>
      <c r="D26" s="5">
        <f>(COUNTA(C26))*(C26-(C9))</f>
        <v>0</v>
      </c>
      <c r="E26" s="8">
        <f>D26*F3</f>
        <v>0</v>
      </c>
      <c r="F26" s="7" t="str">
        <f t="shared" si="0"/>
        <v>0:00</v>
      </c>
      <c r="G26" s="63"/>
      <c r="H26" s="64"/>
    </row>
    <row r="27" spans="1:8" ht="21" x14ac:dyDescent="0.35">
      <c r="A27" s="5" t="s">
        <v>21</v>
      </c>
      <c r="B27" s="59"/>
      <c r="C27" s="60"/>
      <c r="D27" s="5">
        <f>(COUNTA(C27))*(C27-(C9))</f>
        <v>0</v>
      </c>
      <c r="E27" s="8">
        <f>D27*F3</f>
        <v>0</v>
      </c>
      <c r="F27" s="7" t="str">
        <f t="shared" si="0"/>
        <v>0:00</v>
      </c>
      <c r="G27" s="63"/>
      <c r="H27" s="64"/>
    </row>
    <row r="28" spans="1:8" ht="21" x14ac:dyDescent="0.35">
      <c r="A28" s="5" t="s">
        <v>22</v>
      </c>
      <c r="B28" s="59"/>
      <c r="C28" s="60"/>
      <c r="D28" s="5">
        <f>(COUNTA(C28))*(C28-(C9))</f>
        <v>0</v>
      </c>
      <c r="E28" s="8">
        <f>D28*F3</f>
        <v>0</v>
      </c>
      <c r="F28" s="7" t="str">
        <f t="shared" si="0"/>
        <v>0:00</v>
      </c>
      <c r="G28" s="63"/>
      <c r="H28" s="64"/>
    </row>
    <row r="29" spans="1:8" ht="21" x14ac:dyDescent="0.35">
      <c r="A29" s="5" t="s">
        <v>23</v>
      </c>
      <c r="B29" s="59"/>
      <c r="C29" s="60"/>
      <c r="D29" s="5">
        <f>(COUNTA(C29))*(C29-(C9))</f>
        <v>0</v>
      </c>
      <c r="E29" s="8">
        <f>D29*F3</f>
        <v>0</v>
      </c>
      <c r="F29" s="7" t="str">
        <f t="shared" si="0"/>
        <v>0:00</v>
      </c>
      <c r="G29" s="63"/>
      <c r="H29" s="64"/>
    </row>
    <row r="30" spans="1:8" ht="21" x14ac:dyDescent="0.35">
      <c r="A30" s="5" t="s">
        <v>24</v>
      </c>
      <c r="B30" s="59"/>
      <c r="C30" s="60"/>
      <c r="D30" s="5">
        <f>(COUNTA(C30))*(C30-(C9))</f>
        <v>0</v>
      </c>
      <c r="E30" s="8">
        <f>D30*F3</f>
        <v>0</v>
      </c>
      <c r="F30" s="7" t="str">
        <f t="shared" si="0"/>
        <v>0:00</v>
      </c>
      <c r="G30" s="63"/>
      <c r="H30" s="64"/>
    </row>
    <row r="31" spans="1:8" ht="21" x14ac:dyDescent="0.35">
      <c r="A31" s="5" t="s">
        <v>25</v>
      </c>
      <c r="B31" s="59"/>
      <c r="C31" s="60"/>
      <c r="D31" s="5">
        <f>(COUNTA(C31))*(C31-(C9))</f>
        <v>0</v>
      </c>
      <c r="E31" s="8">
        <f>D31*F3</f>
        <v>0</v>
      </c>
      <c r="F31" s="7" t="str">
        <f t="shared" si="0"/>
        <v>0:00</v>
      </c>
      <c r="G31" s="63"/>
      <c r="H31" s="64"/>
    </row>
    <row r="32" spans="1:8" ht="21" x14ac:dyDescent="0.35">
      <c r="A32" s="5" t="s">
        <v>26</v>
      </c>
      <c r="B32" s="59"/>
      <c r="C32" s="60"/>
      <c r="D32" s="5">
        <f>(COUNTA(C32))*(C32-(C9))</f>
        <v>0</v>
      </c>
      <c r="E32" s="8">
        <f>D32*F3</f>
        <v>0</v>
      </c>
      <c r="F32" s="7" t="str">
        <f t="shared" si="0"/>
        <v>0:00</v>
      </c>
      <c r="G32" s="63"/>
      <c r="H32" s="64"/>
    </row>
    <row r="33" spans="1:8" ht="21" x14ac:dyDescent="0.35">
      <c r="A33" s="5" t="s">
        <v>27</v>
      </c>
      <c r="B33" s="59"/>
      <c r="C33" s="60"/>
      <c r="D33" s="5">
        <f>(COUNTA(C33))*(C33-(C9))</f>
        <v>0</v>
      </c>
      <c r="E33" s="8">
        <f>D33*F3</f>
        <v>0</v>
      </c>
      <c r="F33" s="7" t="str">
        <f t="shared" si="0"/>
        <v>0:00</v>
      </c>
      <c r="G33" s="63"/>
      <c r="H33" s="64"/>
    </row>
    <row r="34" spans="1:8" ht="21" x14ac:dyDescent="0.35">
      <c r="A34" s="5" t="s">
        <v>28</v>
      </c>
      <c r="B34" s="59"/>
      <c r="C34" s="60"/>
      <c r="D34" s="5">
        <f>(COUNTA(C34))*(C34-(C9))</f>
        <v>0</v>
      </c>
      <c r="E34" s="8">
        <f>D34*F3</f>
        <v>0</v>
      </c>
      <c r="F34" s="7" t="str">
        <f t="shared" si="0"/>
        <v>0:00</v>
      </c>
      <c r="G34" s="63"/>
      <c r="H34" s="64"/>
    </row>
  </sheetData>
  <sheetProtection password="CD40" sheet="1" objects="1" scenarios="1"/>
  <mergeCells count="6">
    <mergeCell ref="A2:B2"/>
    <mergeCell ref="A4:B4"/>
    <mergeCell ref="C5:D5"/>
    <mergeCell ref="C8:D8"/>
    <mergeCell ref="E7:F7"/>
    <mergeCell ref="A7:B7"/>
  </mergeCells>
  <conditionalFormatting sqref="D1">
    <cfRule type="cellIs" dxfId="0" priority="1" operator="notEqual">
      <formula>$D$3</formula>
    </cfRule>
  </conditionalFormatting>
  <dataValidations count="6">
    <dataValidation type="whole" allowBlank="1" showInputMessage="1" showErrorMessage="1" errorTitle="falscher Wert" error="ganze Zahl zwischen 4 und 6" promptTitle="Anzahl der Disziplinen" prompt="(Wert zwischen 4 und 6)" sqref="B3">
      <formula1>4</formula1>
      <formula2>6</formula2>
    </dataValidation>
    <dataValidation allowBlank="1" showInputMessage="1" showErrorMessage="1" promptTitle="Name des Teams" prompt="Teamname gemäß Anmeldung" sqref="B9:B34"/>
    <dataValidation type="whole" operator="greaterThan" allowBlank="1" showInputMessage="1" showErrorMessage="1" errorTitle="Rangpunkte" error="falscher Wert" promptTitle="Rangpunkte" prompt="Rangpunkte, die das Team vor der Teamverfolgung erreicht hat." sqref="C9:C34">
      <formula1>0</formula1>
    </dataValidation>
    <dataValidation allowBlank="1" showInputMessage="1" showErrorMessage="1" promptTitle="Veranstaltungsort" prompt="gemäß Ausschreibung" sqref="H1"/>
    <dataValidation type="date" operator="greaterThan" allowBlank="1" showInputMessage="1" showErrorMessage="1" promptTitle="Veranstaltungsdatum" prompt="gemäß Ausschreibung (TT.MM.JJJJ)" sqref="H2">
      <formula1>36526</formula1>
    </dataValidation>
    <dataValidation type="whole" allowBlank="1" showInputMessage="1" showErrorMessage="1" promptTitle="Rang" prompt="gemäß Einlaufreihenfolge in der Teamverfolgung _x000a_(= Platzierung im Teammehrkampf)" sqref="H9:H34">
      <formula1>1</formula1>
      <formula2>26</formula2>
    </dataValidation>
  </dataValidations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Teamverfolgung_U12</vt:lpstr>
      <vt:lpstr>Teamverfolgung_U12!Druckbereich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Teamverfolgung U12</dc:title>
  <dc:subject>Berechnung Startabstände</dc:subject>
  <dc:creator>Axel Voigt + Philip Saltenberger</dc:creator>
  <cp:lastModifiedBy>Deister, David</cp:lastModifiedBy>
  <cp:lastPrinted>2012-12-09T12:18:04Z</cp:lastPrinted>
  <dcterms:created xsi:type="dcterms:W3CDTF">2012-12-08T12:13:29Z</dcterms:created>
  <dcterms:modified xsi:type="dcterms:W3CDTF">2012-12-14T08:38:18Z</dcterms:modified>
</cp:coreProperties>
</file>